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her\Documents\Notes\TC 16-17\"/>
    </mc:Choice>
  </mc:AlternateContent>
  <bookViews>
    <workbookView xWindow="0" yWindow="0" windowWidth="20520" windowHeight="9555" activeTab="1"/>
  </bookViews>
  <sheets>
    <sheet name="Carichi unitari" sheetId="1" r:id="rId1"/>
    <sheet name="Carico travi" sheetId="2" r:id="rId2"/>
    <sheet name="Carico pilastri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D8" i="2"/>
  <c r="C8" i="2"/>
  <c r="C6" i="2"/>
  <c r="D3" i="2"/>
  <c r="C3" i="2"/>
  <c r="H3" i="1"/>
  <c r="H4" i="1"/>
  <c r="H5" i="1"/>
  <c r="H6" i="1"/>
  <c r="H7" i="1"/>
  <c r="H8" i="1"/>
  <c r="H2" i="1"/>
  <c r="G4" i="1"/>
  <c r="E4" i="1"/>
  <c r="E8" i="1"/>
  <c r="E7" i="1"/>
  <c r="E5" i="1"/>
  <c r="E6" i="1"/>
  <c r="G3" i="1"/>
  <c r="E3" i="1"/>
  <c r="G2" i="1"/>
  <c r="F2" i="1"/>
  <c r="E2" i="1"/>
</calcChain>
</file>

<file path=xl/sharedStrings.xml><?xml version="1.0" encoding="utf-8"?>
<sst xmlns="http://schemas.openxmlformats.org/spreadsheetml/2006/main" count="23" uniqueCount="17">
  <si>
    <t>solaio</t>
  </si>
  <si>
    <t>gk</t>
  </si>
  <si>
    <t>qk</t>
  </si>
  <si>
    <t>tramezzi</t>
  </si>
  <si>
    <r>
      <t>g</t>
    </r>
    <r>
      <rPr>
        <sz val="8"/>
        <color theme="1"/>
        <rFont val="Calibri"/>
        <family val="2"/>
        <scheme val="minor"/>
      </rPr>
      <t>k,tramezzi</t>
    </r>
  </si>
  <si>
    <t>gd</t>
  </si>
  <si>
    <r>
      <t>g</t>
    </r>
    <r>
      <rPr>
        <sz val="8"/>
        <color theme="1"/>
        <rFont val="Calibri"/>
        <family val="2"/>
        <scheme val="minor"/>
      </rPr>
      <t>d,tramezzi</t>
    </r>
  </si>
  <si>
    <t>qd</t>
  </si>
  <si>
    <t>balcone</t>
  </si>
  <si>
    <t>trave emergente</t>
  </si>
  <si>
    <t>trave a spessore</t>
  </si>
  <si>
    <t>tamponatura</t>
  </si>
  <si>
    <t>scala</t>
  </si>
  <si>
    <t>gd+qd</t>
  </si>
  <si>
    <t>campata 9-10</t>
  </si>
  <si>
    <t>p.p.trave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</si>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</sst>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="200" zoomScaleNormal="200" workbookViewId="0">
      <selection activeCell="H14" sqref="H14"/>
    </sheetView>
  </sheetViews>
  <sheetFormatPr defaultRowHeight="14.25" x14ac:dyDescent="0.45"/>
  <cols>
    <col min="1" max="1" width="23.53125" customWidth="1"/>
  </cols>
  <sheetData>
    <row r="1" spans="1:8" x14ac:dyDescent="0.45">
      <c r="B1" s="1" t="s">
        <v>1</v>
      </c>
      <c r="C1" s="1" t="s">
        <v>4</v>
      </c>
      <c r="D1" s="1" t="s">
        <v>2</v>
      </c>
      <c r="E1" s="1" t="s">
        <v>5</v>
      </c>
      <c r="F1" s="1" t="s">
        <v>6</v>
      </c>
      <c r="G1" s="1" t="s">
        <v>7</v>
      </c>
      <c r="H1" s="1" t="s">
        <v>13</v>
      </c>
    </row>
    <row r="2" spans="1:8" x14ac:dyDescent="0.45">
      <c r="A2" t="s">
        <v>0</v>
      </c>
      <c r="B2" s="1">
        <v>4.34</v>
      </c>
      <c r="C2" s="2">
        <v>1.2</v>
      </c>
      <c r="D2" s="2">
        <v>2</v>
      </c>
      <c r="E2" s="2">
        <f>B2*1.3</f>
        <v>5.6420000000000003</v>
      </c>
      <c r="F2" s="2">
        <f>C2*1.5</f>
        <v>1.7999999999999998</v>
      </c>
      <c r="G2" s="2">
        <f>D2*1.5</f>
        <v>3</v>
      </c>
      <c r="H2" s="2">
        <f>E2+F2+G2</f>
        <v>10.442</v>
      </c>
    </row>
    <row r="3" spans="1:8" x14ac:dyDescent="0.45">
      <c r="A3" t="s">
        <v>8</v>
      </c>
      <c r="B3" s="1">
        <v>3.89</v>
      </c>
      <c r="C3" s="1"/>
      <c r="D3" s="2">
        <v>4</v>
      </c>
      <c r="E3" s="2">
        <f>B3*1.3</f>
        <v>5.0570000000000004</v>
      </c>
      <c r="G3" s="2">
        <f>D3*1.5</f>
        <v>6</v>
      </c>
      <c r="H3" s="2">
        <f t="shared" ref="H3:H8" si="0">E3+F3+G3</f>
        <v>11.057</v>
      </c>
    </row>
    <row r="4" spans="1:8" x14ac:dyDescent="0.45">
      <c r="A4" t="s">
        <v>12</v>
      </c>
      <c r="B4" s="2">
        <v>4.8</v>
      </c>
      <c r="C4" s="1"/>
      <c r="D4" s="2">
        <v>4</v>
      </c>
      <c r="E4" s="2">
        <f>B4*1.3</f>
        <v>6.24</v>
      </c>
      <c r="G4" s="2">
        <f>D4*1.5</f>
        <v>6</v>
      </c>
      <c r="H4" s="2">
        <f t="shared" si="0"/>
        <v>12.24</v>
      </c>
    </row>
    <row r="5" spans="1:8" x14ac:dyDescent="0.45">
      <c r="A5" t="s">
        <v>9</v>
      </c>
      <c r="B5" s="1">
        <v>3.64</v>
      </c>
      <c r="C5" s="1"/>
      <c r="D5" s="1"/>
      <c r="E5" s="2">
        <f t="shared" ref="E5:E8" si="1">B5*1.3</f>
        <v>4.7320000000000002</v>
      </c>
      <c r="H5" s="2">
        <f t="shared" si="0"/>
        <v>4.7320000000000002</v>
      </c>
    </row>
    <row r="6" spans="1:8" x14ac:dyDescent="0.45">
      <c r="A6" t="s">
        <v>10</v>
      </c>
      <c r="B6" s="2">
        <v>2.2000000000000002</v>
      </c>
      <c r="C6" s="1"/>
      <c r="D6" s="1"/>
      <c r="E6" s="2">
        <f t="shared" si="1"/>
        <v>2.8600000000000003</v>
      </c>
      <c r="H6" s="2">
        <f t="shared" si="0"/>
        <v>2.8600000000000003</v>
      </c>
    </row>
    <row r="7" spans="1:8" x14ac:dyDescent="0.45">
      <c r="A7" t="s">
        <v>11</v>
      </c>
      <c r="B7" s="2">
        <v>7.2</v>
      </c>
      <c r="C7" s="1"/>
      <c r="D7" s="1"/>
      <c r="E7" s="2">
        <f t="shared" si="1"/>
        <v>9.3600000000000012</v>
      </c>
      <c r="H7" s="2">
        <f t="shared" si="0"/>
        <v>9.3600000000000012</v>
      </c>
    </row>
    <row r="8" spans="1:8" x14ac:dyDescent="0.45">
      <c r="A8" t="s">
        <v>3</v>
      </c>
      <c r="B8" s="2">
        <v>3</v>
      </c>
      <c r="C8" s="1"/>
      <c r="D8" s="1"/>
      <c r="E8" s="2">
        <f t="shared" si="1"/>
        <v>3.9000000000000004</v>
      </c>
      <c r="H8" s="2">
        <f t="shared" si="0"/>
        <v>3.9000000000000004</v>
      </c>
    </row>
    <row r="9" spans="1:8" x14ac:dyDescent="0.45">
      <c r="B9" s="1"/>
      <c r="C9" s="1"/>
      <c r="D9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zoomScale="200" zoomScaleNormal="200" workbookViewId="0">
      <selection activeCell="E8" sqref="E8"/>
    </sheetView>
  </sheetViews>
  <sheetFormatPr defaultRowHeight="14.25" x14ac:dyDescent="0.45"/>
  <cols>
    <col min="1" max="1" width="13.9296875" customWidth="1"/>
    <col min="2" max="2" width="9.06640625" style="1"/>
  </cols>
  <sheetData>
    <row r="1" spans="1:5" x14ac:dyDescent="0.45">
      <c r="A1" t="s">
        <v>14</v>
      </c>
    </row>
    <row r="2" spans="1:5" x14ac:dyDescent="0.45">
      <c r="C2" s="1" t="s">
        <v>5</v>
      </c>
      <c r="D2" s="1" t="s">
        <v>7</v>
      </c>
    </row>
    <row r="3" spans="1:5" x14ac:dyDescent="0.45">
      <c r="A3" t="s">
        <v>0</v>
      </c>
      <c r="B3" s="1">
        <v>5.88</v>
      </c>
      <c r="C3" s="3">
        <f>B3*('Carichi unitari'!$E$2+'Carichi unitari'!$F$2)</f>
        <v>43.758960000000002</v>
      </c>
      <c r="D3" s="3">
        <f>B3*'Carichi unitari'!$G$2</f>
        <v>17.64</v>
      </c>
    </row>
    <row r="4" spans="1:5" x14ac:dyDescent="0.45">
      <c r="A4" t="s">
        <v>8</v>
      </c>
      <c r="C4" s="1"/>
      <c r="D4" s="1"/>
    </row>
    <row r="5" spans="1:5" x14ac:dyDescent="0.45">
      <c r="A5" t="s">
        <v>12</v>
      </c>
      <c r="C5" s="1"/>
      <c r="D5" s="1"/>
    </row>
    <row r="6" spans="1:5" x14ac:dyDescent="0.45">
      <c r="A6" t="s">
        <v>15</v>
      </c>
      <c r="C6" s="3">
        <f>'Carichi unitari'!E5</f>
        <v>4.7320000000000002</v>
      </c>
      <c r="D6" s="1"/>
    </row>
    <row r="7" spans="1:5" x14ac:dyDescent="0.45">
      <c r="A7" t="s">
        <v>11</v>
      </c>
      <c r="C7" s="1"/>
      <c r="D7" s="1"/>
    </row>
    <row r="8" spans="1:5" x14ac:dyDescent="0.45">
      <c r="A8" t="s">
        <v>16</v>
      </c>
      <c r="C8" s="3">
        <f>SUM(C3:C7)</f>
        <v>48.490960000000001</v>
      </c>
      <c r="D8" s="3">
        <f>SUM(D3:D7)</f>
        <v>17.64</v>
      </c>
      <c r="E8" s="3">
        <f>C8+D8</f>
        <v>66.130960000000002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Carichi unitari</vt:lpstr>
      <vt:lpstr>Carico travi</vt:lpstr>
      <vt:lpstr>Carico pilastri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</dc:creator>
  <cp:lastModifiedBy>Aurelio</cp:lastModifiedBy>
  <dcterms:created xsi:type="dcterms:W3CDTF">2016-11-09T08:55:36Z</dcterms:created>
  <dcterms:modified xsi:type="dcterms:W3CDTF">2016-11-09T10:02:16Z</dcterms:modified>
</cp:coreProperties>
</file>