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gher\Dropbox\TC 2017-18\_TC_Documenti comuni\Anteprima\"/>
    </mc:Choice>
  </mc:AlternateContent>
  <bookViews>
    <workbookView xWindow="0" yWindow="0" windowWidth="15623" windowHeight="7358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9" i="1" l="1"/>
  <c r="E38" i="1"/>
  <c r="D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38" i="1"/>
  <c r="A41" i="1"/>
  <c r="A42" i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40" i="1"/>
  <c r="A39" i="1"/>
  <c r="C31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12" i="1"/>
  <c r="C13" i="1"/>
  <c r="C14" i="1"/>
  <c r="C15" i="1"/>
  <c r="C11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12" i="1"/>
  <c r="B13" i="1"/>
  <c r="B14" i="1"/>
  <c r="B11" i="1"/>
  <c r="A18" i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14" i="1"/>
  <c r="A15" i="1"/>
  <c r="A16" i="1" s="1"/>
  <c r="A17" i="1" s="1"/>
  <c r="A13" i="1"/>
  <c r="A12" i="1"/>
  <c r="F7" i="1"/>
  <c r="F6" i="1"/>
</calcChain>
</file>

<file path=xl/sharedStrings.xml><?xml version="1.0" encoding="utf-8"?>
<sst xmlns="http://schemas.openxmlformats.org/spreadsheetml/2006/main" count="24" uniqueCount="16">
  <si>
    <t>h</t>
  </si>
  <si>
    <t>b</t>
  </si>
  <si>
    <t>tf</t>
  </si>
  <si>
    <t>tw</t>
  </si>
  <si>
    <t>fy</t>
  </si>
  <si>
    <r>
      <rPr>
        <sz val="11"/>
        <color theme="1"/>
        <rFont val="Symbol"/>
        <family val="1"/>
        <charset val="2"/>
      </rPr>
      <t>g</t>
    </r>
    <r>
      <rPr>
        <vertAlign val="subscript"/>
        <sz val="11"/>
        <color theme="1"/>
        <rFont val="Calibri"/>
        <family val="2"/>
        <scheme val="minor"/>
      </rPr>
      <t>M0</t>
    </r>
  </si>
  <si>
    <t>mm</t>
  </si>
  <si>
    <t>MPa</t>
  </si>
  <si>
    <t>Wpl,y</t>
  </si>
  <si>
    <t>Wpl,z</t>
  </si>
  <si>
    <t>x10^3 mm3</t>
  </si>
  <si>
    <t>MRd,y</t>
  </si>
  <si>
    <t>MRd,z</t>
  </si>
  <si>
    <t>x</t>
  </si>
  <si>
    <t>My</t>
  </si>
  <si>
    <t>Mz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</si>
</sst>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Foglio1!$B$11:$B$31</c:f>
              <c:numCache>
                <c:formatCode>0.0</c:formatCode>
                <c:ptCount val="21"/>
                <c:pt idx="0">
                  <c:v>140.64190476190475</c:v>
                </c:pt>
                <c:pt idx="1">
                  <c:v>135.44587011904761</c:v>
                </c:pt>
                <c:pt idx="2">
                  <c:v>130.24983547619047</c:v>
                </c:pt>
                <c:pt idx="3">
                  <c:v>125.05380083333333</c:v>
                </c:pt>
                <c:pt idx="4">
                  <c:v>119.85776619047618</c:v>
                </c:pt>
                <c:pt idx="5">
                  <c:v>114.66173154761904</c:v>
                </c:pt>
                <c:pt idx="6">
                  <c:v>109.4656969047619</c:v>
                </c:pt>
                <c:pt idx="7">
                  <c:v>104.26966226190476</c:v>
                </c:pt>
                <c:pt idx="8">
                  <c:v>99.073627619047613</c:v>
                </c:pt>
                <c:pt idx="9">
                  <c:v>93.877592976190471</c:v>
                </c:pt>
                <c:pt idx="10">
                  <c:v>88.681558333333328</c:v>
                </c:pt>
                <c:pt idx="11">
                  <c:v>83.485523690476185</c:v>
                </c:pt>
                <c:pt idx="12">
                  <c:v>78.289489047619043</c:v>
                </c:pt>
                <c:pt idx="13">
                  <c:v>73.093454404761886</c:v>
                </c:pt>
                <c:pt idx="14">
                  <c:v>67.897419761904757</c:v>
                </c:pt>
                <c:pt idx="15">
                  <c:v>62.701385119047615</c:v>
                </c:pt>
                <c:pt idx="16">
                  <c:v>57.505350476190472</c:v>
                </c:pt>
                <c:pt idx="17">
                  <c:v>52.309315833333343</c:v>
                </c:pt>
                <c:pt idx="18">
                  <c:v>47.113281190476172</c:v>
                </c:pt>
                <c:pt idx="19">
                  <c:v>41.917246547619044</c:v>
                </c:pt>
                <c:pt idx="20">
                  <c:v>0</c:v>
                </c:pt>
              </c:numCache>
            </c:numRef>
          </c:xVal>
          <c:yVal>
            <c:numRef>
              <c:f>Foglio1!$C$11:$C$31</c:f>
              <c:numCache>
                <c:formatCode>0.0</c:formatCode>
                <c:ptCount val="21"/>
                <c:pt idx="0">
                  <c:v>0</c:v>
                </c:pt>
                <c:pt idx="1">
                  <c:v>2.6267544642857139</c:v>
                </c:pt>
                <c:pt idx="2">
                  <c:v>5.1188035714285709</c:v>
                </c:pt>
                <c:pt idx="3">
                  <c:v>7.4761473214285692</c:v>
                </c:pt>
                <c:pt idx="4">
                  <c:v>9.6987857142857141</c:v>
                </c:pt>
                <c:pt idx="5">
                  <c:v>11.78671875</c:v>
                </c:pt>
                <c:pt idx="6">
                  <c:v>13.739946428571425</c:v>
                </c:pt>
                <c:pt idx="7">
                  <c:v>15.558468749999999</c:v>
                </c:pt>
                <c:pt idx="8">
                  <c:v>17.242285714285714</c:v>
                </c:pt>
                <c:pt idx="9">
                  <c:v>18.791397321428573</c:v>
                </c:pt>
                <c:pt idx="10">
                  <c:v>20.205803571428572</c:v>
                </c:pt>
                <c:pt idx="11">
                  <c:v>21.485504464285707</c:v>
                </c:pt>
                <c:pt idx="12">
                  <c:v>22.630499999999998</c:v>
                </c:pt>
                <c:pt idx="13">
                  <c:v>23.640790178571429</c:v>
                </c:pt>
                <c:pt idx="14">
                  <c:v>24.516375</c:v>
                </c:pt>
                <c:pt idx="15">
                  <c:v>25.257254464285712</c:v>
                </c:pt>
                <c:pt idx="16">
                  <c:v>25.863428571428571</c:v>
                </c:pt>
                <c:pt idx="17">
                  <c:v>26.334897321428571</c:v>
                </c:pt>
                <c:pt idx="18">
                  <c:v>26.671660714285714</c:v>
                </c:pt>
                <c:pt idx="19">
                  <c:v>26.873718749999998</c:v>
                </c:pt>
                <c:pt idx="20">
                  <c:v>28.020952380952377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Foglio1!$A$38:$A$58</c:f>
              <c:numCache>
                <c:formatCode>0.0</c:formatCode>
                <c:ptCount val="21"/>
                <c:pt idx="0">
                  <c:v>0</c:v>
                </c:pt>
                <c:pt idx="1">
                  <c:v>7.0320952380952377</c:v>
                </c:pt>
                <c:pt idx="2">
                  <c:v>14.064190476190475</c:v>
                </c:pt>
                <c:pt idx="3">
                  <c:v>21.096285714285713</c:v>
                </c:pt>
                <c:pt idx="4">
                  <c:v>28.128380952380951</c:v>
                </c:pt>
                <c:pt idx="5">
                  <c:v>35.160476190476189</c:v>
                </c:pt>
                <c:pt idx="6">
                  <c:v>42.192571428571426</c:v>
                </c:pt>
                <c:pt idx="7">
                  <c:v>49.224666666666664</c:v>
                </c:pt>
                <c:pt idx="8">
                  <c:v>56.256761904761902</c:v>
                </c:pt>
                <c:pt idx="9">
                  <c:v>63.28885714285714</c:v>
                </c:pt>
                <c:pt idx="10">
                  <c:v>70.320952380952377</c:v>
                </c:pt>
                <c:pt idx="11">
                  <c:v>77.353047619047615</c:v>
                </c:pt>
                <c:pt idx="12">
                  <c:v>84.385142857142853</c:v>
                </c:pt>
                <c:pt idx="13">
                  <c:v>91.417238095238091</c:v>
                </c:pt>
                <c:pt idx="14">
                  <c:v>98.449333333333328</c:v>
                </c:pt>
                <c:pt idx="15">
                  <c:v>105.48142857142857</c:v>
                </c:pt>
                <c:pt idx="16">
                  <c:v>112.5135238095238</c:v>
                </c:pt>
                <c:pt idx="17">
                  <c:v>119.54561904761904</c:v>
                </c:pt>
                <c:pt idx="18">
                  <c:v>126.57771428571428</c:v>
                </c:pt>
                <c:pt idx="19">
                  <c:v>133.60980952380953</c:v>
                </c:pt>
                <c:pt idx="20">
                  <c:v>140.64190476190475</c:v>
                </c:pt>
              </c:numCache>
            </c:numRef>
          </c:xVal>
          <c:yVal>
            <c:numRef>
              <c:f>Foglio1!$B$38:$B$58</c:f>
              <c:numCache>
                <c:formatCode>0.0</c:formatCode>
                <c:ptCount val="21"/>
                <c:pt idx="0">
                  <c:v>28.020952380952377</c:v>
                </c:pt>
                <c:pt idx="1">
                  <c:v>27.950899999999997</c:v>
                </c:pt>
                <c:pt idx="2">
                  <c:v>27.740742857142852</c:v>
                </c:pt>
                <c:pt idx="3">
                  <c:v>27.390480952380948</c:v>
                </c:pt>
                <c:pt idx="4">
                  <c:v>26.900114285714281</c:v>
                </c:pt>
                <c:pt idx="5">
                  <c:v>26.269642857142852</c:v>
                </c:pt>
                <c:pt idx="6">
                  <c:v>25.499066666666664</c:v>
                </c:pt>
                <c:pt idx="7">
                  <c:v>24.588385714285714</c:v>
                </c:pt>
                <c:pt idx="8">
                  <c:v>23.537599999999994</c:v>
                </c:pt>
                <c:pt idx="9">
                  <c:v>22.346709523809519</c:v>
                </c:pt>
                <c:pt idx="10">
                  <c:v>21.015714285714282</c:v>
                </c:pt>
                <c:pt idx="11">
                  <c:v>19.544614285714282</c:v>
                </c:pt>
                <c:pt idx="12">
                  <c:v>17.933409523809523</c:v>
                </c:pt>
                <c:pt idx="13">
                  <c:v>16.182099999999995</c:v>
                </c:pt>
                <c:pt idx="14">
                  <c:v>14.290685714285713</c:v>
                </c:pt>
                <c:pt idx="15">
                  <c:v>12.259166666666665</c:v>
                </c:pt>
                <c:pt idx="16">
                  <c:v>10.087542857142852</c:v>
                </c:pt>
                <c:pt idx="17">
                  <c:v>7.7758142857142865</c:v>
                </c:pt>
                <c:pt idx="18">
                  <c:v>5.3239809523809498</c:v>
                </c:pt>
                <c:pt idx="19">
                  <c:v>2.7320428571428543</c:v>
                </c:pt>
                <c:pt idx="20">
                  <c:v>0</c:v>
                </c:pt>
              </c:numCache>
            </c:numRef>
          </c:yVal>
          <c:smooth val="0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Foglio1!$D$38:$D$39</c:f>
              <c:numCache>
                <c:formatCode>0.0</c:formatCode>
                <c:ptCount val="2"/>
                <c:pt idx="0" formatCode="General">
                  <c:v>0</c:v>
                </c:pt>
                <c:pt idx="1">
                  <c:v>140.64190476190475</c:v>
                </c:pt>
              </c:numCache>
            </c:numRef>
          </c:xVal>
          <c:yVal>
            <c:numRef>
              <c:f>Foglio1!$E$38:$E$39</c:f>
              <c:numCache>
                <c:formatCode>General</c:formatCode>
                <c:ptCount val="2"/>
                <c:pt idx="0" formatCode="0.0">
                  <c:v>28.020952380952377</c:v>
                </c:pt>
                <c:pt idx="1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5405344"/>
        <c:axId val="744297360"/>
      </c:scatterChart>
      <c:valAx>
        <c:axId val="735405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44297360"/>
        <c:crosses val="autoZero"/>
        <c:crossBetween val="midCat"/>
      </c:valAx>
      <c:valAx>
        <c:axId val="744297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35405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52387</xdr:colOff>
      <xdr:row>19</xdr:row>
      <xdr:rowOff>39687</xdr:rowOff>
    </xdr:from>
    <xdr:to>
      <xdr:col>10</xdr:col>
      <xdr:colOff>90487</xdr:colOff>
      <xdr:row>34</xdr:row>
      <xdr:rowOff>68262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topLeftCell="A21" zoomScale="150" zoomScaleNormal="150" workbookViewId="0">
      <selection activeCell="B33" sqref="B33"/>
    </sheetView>
  </sheetViews>
  <sheetFormatPr defaultRowHeight="14.25" x14ac:dyDescent="0.45"/>
  <cols>
    <col min="1" max="16384" width="9.06640625" style="1"/>
  </cols>
  <sheetData>
    <row r="1" spans="1:7" x14ac:dyDescent="0.45">
      <c r="A1" s="1" t="s">
        <v>0</v>
      </c>
      <c r="B1" s="1">
        <v>300</v>
      </c>
      <c r="C1" s="1" t="s">
        <v>6</v>
      </c>
      <c r="E1" s="1" t="s">
        <v>4</v>
      </c>
      <c r="F1" s="1">
        <v>235</v>
      </c>
      <c r="G1" s="1" t="s">
        <v>7</v>
      </c>
    </row>
    <row r="2" spans="1:7" ht="15.75" x14ac:dyDescent="0.55000000000000004">
      <c r="A2" s="1" t="s">
        <v>1</v>
      </c>
      <c r="B2" s="1">
        <v>150</v>
      </c>
      <c r="C2" s="1" t="s">
        <v>6</v>
      </c>
      <c r="E2" s="1" t="s">
        <v>5</v>
      </c>
      <c r="F2" s="1">
        <v>1.05</v>
      </c>
    </row>
    <row r="3" spans="1:7" x14ac:dyDescent="0.45">
      <c r="A3" s="1" t="s">
        <v>2</v>
      </c>
      <c r="B3" s="1">
        <v>10.7</v>
      </c>
      <c r="C3" s="1" t="s">
        <v>6</v>
      </c>
    </row>
    <row r="4" spans="1:7" x14ac:dyDescent="0.45">
      <c r="A4" s="1" t="s">
        <v>3</v>
      </c>
      <c r="B4" s="1">
        <v>7.1</v>
      </c>
      <c r="C4" s="1" t="s">
        <v>6</v>
      </c>
    </row>
    <row r="6" spans="1:7" x14ac:dyDescent="0.45">
      <c r="A6" s="1" t="s">
        <v>8</v>
      </c>
      <c r="B6" s="1">
        <v>628.4</v>
      </c>
      <c r="C6" s="1" t="s">
        <v>10</v>
      </c>
      <c r="E6" s="1" t="s">
        <v>11</v>
      </c>
      <c r="F6" s="3">
        <f>B6*$F$1/$F$2/1000</f>
        <v>140.64190476190475</v>
      </c>
    </row>
    <row r="7" spans="1:7" x14ac:dyDescent="0.45">
      <c r="A7" s="1" t="s">
        <v>9</v>
      </c>
      <c r="B7" s="1">
        <v>125.2</v>
      </c>
      <c r="C7" s="1" t="s">
        <v>10</v>
      </c>
      <c r="E7" s="1" t="s">
        <v>12</v>
      </c>
      <c r="F7" s="3">
        <f>B7*$F$1/$F$2/1000</f>
        <v>28.020952380952377</v>
      </c>
    </row>
    <row r="10" spans="1:7" x14ac:dyDescent="0.45">
      <c r="A10" s="1" t="s">
        <v>13</v>
      </c>
      <c r="B10" s="1" t="s">
        <v>14</v>
      </c>
      <c r="C10" s="1" t="s">
        <v>15</v>
      </c>
    </row>
    <row r="11" spans="1:7" x14ac:dyDescent="0.45">
      <c r="A11" s="1">
        <v>0</v>
      </c>
      <c r="B11" s="3">
        <f>$F$6-2*A11*$B$3*($B$1-$B$3)*$F$1/$F$2/1000000</f>
        <v>140.64190476190475</v>
      </c>
      <c r="C11" s="3">
        <f>2*A11*$B$3*($B$2-A11)*$F$1/$F$2/1000000</f>
        <v>0</v>
      </c>
    </row>
    <row r="12" spans="1:7" x14ac:dyDescent="0.45">
      <c r="A12" s="1">
        <f>B2/40</f>
        <v>3.75</v>
      </c>
      <c r="B12" s="3">
        <f t="shared" ref="B12:B31" si="0">$F$6-2*A12*$B$3*($B$1-$B$3)*$F$1/$F$2/1000000</f>
        <v>135.44587011904761</v>
      </c>
      <c r="C12" s="3">
        <f t="shared" ref="C12:C31" si="1">2*A12*$B$3*($B$2-A12)*$F$1/$F$2/1000000</f>
        <v>2.6267544642857139</v>
      </c>
    </row>
    <row r="13" spans="1:7" x14ac:dyDescent="0.45">
      <c r="A13" s="2">
        <f>A12+$A$12</f>
        <v>7.5</v>
      </c>
      <c r="B13" s="3">
        <f t="shared" si="0"/>
        <v>130.24983547619047</v>
      </c>
      <c r="C13" s="3">
        <f t="shared" si="1"/>
        <v>5.1188035714285709</v>
      </c>
    </row>
    <row r="14" spans="1:7" x14ac:dyDescent="0.45">
      <c r="A14" s="2">
        <f t="shared" ref="A14:A31" si="2">A13+$A$12</f>
        <v>11.25</v>
      </c>
      <c r="B14" s="3">
        <f t="shared" si="0"/>
        <v>125.05380083333333</v>
      </c>
      <c r="C14" s="3">
        <f t="shared" si="1"/>
        <v>7.4761473214285692</v>
      </c>
    </row>
    <row r="15" spans="1:7" x14ac:dyDescent="0.45">
      <c r="A15" s="2">
        <f t="shared" si="2"/>
        <v>15</v>
      </c>
      <c r="B15" s="3">
        <f t="shared" si="0"/>
        <v>119.85776619047618</v>
      </c>
      <c r="C15" s="3">
        <f t="shared" si="1"/>
        <v>9.6987857142857141</v>
      </c>
    </row>
    <row r="16" spans="1:7" x14ac:dyDescent="0.45">
      <c r="A16" s="2">
        <f t="shared" si="2"/>
        <v>18.75</v>
      </c>
      <c r="B16" s="3">
        <f t="shared" si="0"/>
        <v>114.66173154761904</v>
      </c>
      <c r="C16" s="3">
        <f t="shared" si="1"/>
        <v>11.78671875</v>
      </c>
    </row>
    <row r="17" spans="1:3" x14ac:dyDescent="0.45">
      <c r="A17" s="2">
        <f t="shared" si="2"/>
        <v>22.5</v>
      </c>
      <c r="B17" s="3">
        <f t="shared" si="0"/>
        <v>109.4656969047619</v>
      </c>
      <c r="C17" s="3">
        <f t="shared" si="1"/>
        <v>13.739946428571425</v>
      </c>
    </row>
    <row r="18" spans="1:3" x14ac:dyDescent="0.45">
      <c r="A18" s="2">
        <f t="shared" si="2"/>
        <v>26.25</v>
      </c>
      <c r="B18" s="3">
        <f t="shared" si="0"/>
        <v>104.26966226190476</v>
      </c>
      <c r="C18" s="3">
        <f t="shared" si="1"/>
        <v>15.558468749999999</v>
      </c>
    </row>
    <row r="19" spans="1:3" x14ac:dyDescent="0.45">
      <c r="A19" s="2">
        <f t="shared" si="2"/>
        <v>30</v>
      </c>
      <c r="B19" s="3">
        <f t="shared" si="0"/>
        <v>99.073627619047613</v>
      </c>
      <c r="C19" s="3">
        <f t="shared" si="1"/>
        <v>17.242285714285714</v>
      </c>
    </row>
    <row r="20" spans="1:3" x14ac:dyDescent="0.45">
      <c r="A20" s="2">
        <f t="shared" si="2"/>
        <v>33.75</v>
      </c>
      <c r="B20" s="3">
        <f t="shared" si="0"/>
        <v>93.877592976190471</v>
      </c>
      <c r="C20" s="3">
        <f t="shared" si="1"/>
        <v>18.791397321428573</v>
      </c>
    </row>
    <row r="21" spans="1:3" x14ac:dyDescent="0.45">
      <c r="A21" s="2">
        <f t="shared" si="2"/>
        <v>37.5</v>
      </c>
      <c r="B21" s="3">
        <f t="shared" si="0"/>
        <v>88.681558333333328</v>
      </c>
      <c r="C21" s="3">
        <f t="shared" si="1"/>
        <v>20.205803571428572</v>
      </c>
    </row>
    <row r="22" spans="1:3" x14ac:dyDescent="0.45">
      <c r="A22" s="2">
        <f t="shared" si="2"/>
        <v>41.25</v>
      </c>
      <c r="B22" s="3">
        <f t="shared" si="0"/>
        <v>83.485523690476185</v>
      </c>
      <c r="C22" s="3">
        <f t="shared" si="1"/>
        <v>21.485504464285707</v>
      </c>
    </row>
    <row r="23" spans="1:3" x14ac:dyDescent="0.45">
      <c r="A23" s="2">
        <f t="shared" si="2"/>
        <v>45</v>
      </c>
      <c r="B23" s="3">
        <f t="shared" si="0"/>
        <v>78.289489047619043</v>
      </c>
      <c r="C23" s="3">
        <f t="shared" si="1"/>
        <v>22.630499999999998</v>
      </c>
    </row>
    <row r="24" spans="1:3" x14ac:dyDescent="0.45">
      <c r="A24" s="2">
        <f t="shared" si="2"/>
        <v>48.75</v>
      </c>
      <c r="B24" s="3">
        <f t="shared" si="0"/>
        <v>73.093454404761886</v>
      </c>
      <c r="C24" s="3">
        <f t="shared" si="1"/>
        <v>23.640790178571429</v>
      </c>
    </row>
    <row r="25" spans="1:3" x14ac:dyDescent="0.45">
      <c r="A25" s="2">
        <f t="shared" si="2"/>
        <v>52.5</v>
      </c>
      <c r="B25" s="3">
        <f t="shared" si="0"/>
        <v>67.897419761904757</v>
      </c>
      <c r="C25" s="3">
        <f t="shared" si="1"/>
        <v>24.516375</v>
      </c>
    </row>
    <row r="26" spans="1:3" x14ac:dyDescent="0.45">
      <c r="A26" s="2">
        <f t="shared" si="2"/>
        <v>56.25</v>
      </c>
      <c r="B26" s="3">
        <f t="shared" si="0"/>
        <v>62.701385119047615</v>
      </c>
      <c r="C26" s="3">
        <f t="shared" si="1"/>
        <v>25.257254464285712</v>
      </c>
    </row>
    <row r="27" spans="1:3" x14ac:dyDescent="0.45">
      <c r="A27" s="2">
        <f t="shared" si="2"/>
        <v>60</v>
      </c>
      <c r="B27" s="3">
        <f t="shared" si="0"/>
        <v>57.505350476190472</v>
      </c>
      <c r="C27" s="3">
        <f t="shared" si="1"/>
        <v>25.863428571428571</v>
      </c>
    </row>
    <row r="28" spans="1:3" x14ac:dyDescent="0.45">
      <c r="A28" s="2">
        <f t="shared" si="2"/>
        <v>63.75</v>
      </c>
      <c r="B28" s="3">
        <f t="shared" si="0"/>
        <v>52.309315833333343</v>
      </c>
      <c r="C28" s="3">
        <f t="shared" si="1"/>
        <v>26.334897321428571</v>
      </c>
    </row>
    <row r="29" spans="1:3" x14ac:dyDescent="0.45">
      <c r="A29" s="2">
        <f t="shared" si="2"/>
        <v>67.5</v>
      </c>
      <c r="B29" s="3">
        <f t="shared" si="0"/>
        <v>47.113281190476172</v>
      </c>
      <c r="C29" s="3">
        <f t="shared" si="1"/>
        <v>26.671660714285714</v>
      </c>
    </row>
    <row r="30" spans="1:3" x14ac:dyDescent="0.45">
      <c r="A30" s="2">
        <f t="shared" si="2"/>
        <v>71.25</v>
      </c>
      <c r="B30" s="3">
        <f t="shared" si="0"/>
        <v>41.917246547619044</v>
      </c>
      <c r="C30" s="3">
        <f t="shared" si="1"/>
        <v>26.873718749999998</v>
      </c>
    </row>
    <row r="31" spans="1:3" x14ac:dyDescent="0.45">
      <c r="A31" s="2">
        <f t="shared" si="2"/>
        <v>75</v>
      </c>
      <c r="B31" s="3">
        <v>0</v>
      </c>
      <c r="C31" s="3">
        <f>$F$7</f>
        <v>28.020952380952377</v>
      </c>
    </row>
    <row r="37" spans="1:5" x14ac:dyDescent="0.45">
      <c r="A37" s="1" t="s">
        <v>14</v>
      </c>
      <c r="B37" s="1" t="s">
        <v>15</v>
      </c>
      <c r="D37" s="1" t="s">
        <v>14</v>
      </c>
      <c r="E37" s="1" t="s">
        <v>15</v>
      </c>
    </row>
    <row r="38" spans="1:5" x14ac:dyDescent="0.45">
      <c r="A38" s="3">
        <v>0</v>
      </c>
      <c r="B38" s="3">
        <f>(1-(A38/$F$6)^2)*$F$7</f>
        <v>28.020952380952377</v>
      </c>
      <c r="D38" s="1">
        <f>0</f>
        <v>0</v>
      </c>
      <c r="E38" s="3">
        <f>F7</f>
        <v>28.020952380952377</v>
      </c>
    </row>
    <row r="39" spans="1:5" x14ac:dyDescent="0.45">
      <c r="A39" s="3">
        <f>F6/20</f>
        <v>7.0320952380952377</v>
      </c>
      <c r="B39" s="3">
        <f t="shared" ref="B39:B58" si="3">(1-(A39/$F$6)^2)*$F$7</f>
        <v>27.950899999999997</v>
      </c>
      <c r="D39" s="3">
        <f>F6</f>
        <v>140.64190476190475</v>
      </c>
      <c r="E39" s="1">
        <v>0</v>
      </c>
    </row>
    <row r="40" spans="1:5" x14ac:dyDescent="0.45">
      <c r="A40" s="3">
        <f>A39+$A$39</f>
        <v>14.064190476190475</v>
      </c>
      <c r="B40" s="3">
        <f t="shared" si="3"/>
        <v>27.740742857142852</v>
      </c>
    </row>
    <row r="41" spans="1:5" x14ac:dyDescent="0.45">
      <c r="A41" s="3">
        <f t="shared" ref="A41:A59" si="4">A40+$A$39</f>
        <v>21.096285714285713</v>
      </c>
      <c r="B41" s="3">
        <f t="shared" si="3"/>
        <v>27.390480952380948</v>
      </c>
    </row>
    <row r="42" spans="1:5" x14ac:dyDescent="0.45">
      <c r="A42" s="3">
        <f t="shared" si="4"/>
        <v>28.128380952380951</v>
      </c>
      <c r="B42" s="3">
        <f t="shared" si="3"/>
        <v>26.900114285714281</v>
      </c>
    </row>
    <row r="43" spans="1:5" x14ac:dyDescent="0.45">
      <c r="A43" s="3">
        <f t="shared" si="4"/>
        <v>35.160476190476189</v>
      </c>
      <c r="B43" s="3">
        <f t="shared" si="3"/>
        <v>26.269642857142852</v>
      </c>
    </row>
    <row r="44" spans="1:5" x14ac:dyDescent="0.45">
      <c r="A44" s="3">
        <f t="shared" si="4"/>
        <v>42.192571428571426</v>
      </c>
      <c r="B44" s="3">
        <f t="shared" si="3"/>
        <v>25.499066666666664</v>
      </c>
    </row>
    <row r="45" spans="1:5" x14ac:dyDescent="0.45">
      <c r="A45" s="3">
        <f t="shared" si="4"/>
        <v>49.224666666666664</v>
      </c>
      <c r="B45" s="3">
        <f t="shared" si="3"/>
        <v>24.588385714285714</v>
      </c>
    </row>
    <row r="46" spans="1:5" x14ac:dyDescent="0.45">
      <c r="A46" s="3">
        <f t="shared" si="4"/>
        <v>56.256761904761902</v>
      </c>
      <c r="B46" s="3">
        <f t="shared" si="3"/>
        <v>23.537599999999994</v>
      </c>
    </row>
    <row r="47" spans="1:5" x14ac:dyDescent="0.45">
      <c r="A47" s="3">
        <f t="shared" si="4"/>
        <v>63.28885714285714</v>
      </c>
      <c r="B47" s="3">
        <f t="shared" si="3"/>
        <v>22.346709523809519</v>
      </c>
    </row>
    <row r="48" spans="1:5" x14ac:dyDescent="0.45">
      <c r="A48" s="3">
        <f t="shared" si="4"/>
        <v>70.320952380952377</v>
      </c>
      <c r="B48" s="3">
        <f t="shared" si="3"/>
        <v>21.015714285714282</v>
      </c>
    </row>
    <row r="49" spans="1:2" x14ac:dyDescent="0.45">
      <c r="A49" s="3">
        <f t="shared" si="4"/>
        <v>77.353047619047615</v>
      </c>
      <c r="B49" s="3">
        <f t="shared" si="3"/>
        <v>19.544614285714282</v>
      </c>
    </row>
    <row r="50" spans="1:2" x14ac:dyDescent="0.45">
      <c r="A50" s="3">
        <f t="shared" si="4"/>
        <v>84.385142857142853</v>
      </c>
      <c r="B50" s="3">
        <f t="shared" si="3"/>
        <v>17.933409523809523</v>
      </c>
    </row>
    <row r="51" spans="1:2" x14ac:dyDescent="0.45">
      <c r="A51" s="3">
        <f t="shared" si="4"/>
        <v>91.417238095238091</v>
      </c>
      <c r="B51" s="3">
        <f t="shared" si="3"/>
        <v>16.182099999999995</v>
      </c>
    </row>
    <row r="52" spans="1:2" x14ac:dyDescent="0.45">
      <c r="A52" s="3">
        <f t="shared" si="4"/>
        <v>98.449333333333328</v>
      </c>
      <c r="B52" s="3">
        <f t="shared" si="3"/>
        <v>14.290685714285713</v>
      </c>
    </row>
    <row r="53" spans="1:2" x14ac:dyDescent="0.45">
      <c r="A53" s="3">
        <f t="shared" si="4"/>
        <v>105.48142857142857</v>
      </c>
      <c r="B53" s="3">
        <f t="shared" si="3"/>
        <v>12.259166666666665</v>
      </c>
    </row>
    <row r="54" spans="1:2" x14ac:dyDescent="0.45">
      <c r="A54" s="3">
        <f t="shared" si="4"/>
        <v>112.5135238095238</v>
      </c>
      <c r="B54" s="3">
        <f t="shared" si="3"/>
        <v>10.087542857142852</v>
      </c>
    </row>
    <row r="55" spans="1:2" x14ac:dyDescent="0.45">
      <c r="A55" s="3">
        <f t="shared" si="4"/>
        <v>119.54561904761904</v>
      </c>
      <c r="B55" s="3">
        <f t="shared" si="3"/>
        <v>7.7758142857142865</v>
      </c>
    </row>
    <row r="56" spans="1:2" x14ac:dyDescent="0.45">
      <c r="A56" s="3">
        <f t="shared" si="4"/>
        <v>126.57771428571428</v>
      </c>
      <c r="B56" s="3">
        <f t="shared" si="3"/>
        <v>5.3239809523809498</v>
      </c>
    </row>
    <row r="57" spans="1:2" x14ac:dyDescent="0.45">
      <c r="A57" s="3">
        <f t="shared" si="4"/>
        <v>133.60980952380953</v>
      </c>
      <c r="B57" s="3">
        <f t="shared" si="3"/>
        <v>2.7320428571428543</v>
      </c>
    </row>
    <row r="58" spans="1:2" x14ac:dyDescent="0.45">
      <c r="A58" s="3">
        <f t="shared" si="4"/>
        <v>140.64190476190475</v>
      </c>
      <c r="B58" s="3">
        <f t="shared" si="3"/>
        <v>0</v>
      </c>
    </row>
    <row r="59" spans="1:2" x14ac:dyDescent="0.45">
      <c r="A59" s="3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</dc:creator>
  <cp:lastModifiedBy>Aurelio</cp:lastModifiedBy>
  <dcterms:created xsi:type="dcterms:W3CDTF">2017-11-21T17:05:04Z</dcterms:created>
  <dcterms:modified xsi:type="dcterms:W3CDTF">2017-11-21T17:39:19Z</dcterms:modified>
</cp:coreProperties>
</file>